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592a5828a6515cdf/Рабочий стол/"/>
    </mc:Choice>
  </mc:AlternateContent>
  <xr:revisionPtr revIDLastSave="2" documentId="13_ncr:1_{7212348A-6379-4347-BDA8-4047C1F7C2EF}" xr6:coauthVersionLast="47" xr6:coauthVersionMax="47" xr10:uidLastSave="{A606A160-3B63-41EF-97B9-37C5AC2AE055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2" i="1" l="1"/>
  <c r="H32" i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F62" i="1" s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43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G43" i="1" l="1"/>
  <c r="I138" i="1"/>
  <c r="I196" i="1" s="1"/>
  <c r="F196" i="1"/>
  <c r="J196" i="1"/>
  <c r="H196" i="1"/>
  <c r="G196" i="1"/>
  <c r="L196" i="1"/>
</calcChain>
</file>

<file path=xl/sharedStrings.xml><?xml version="1.0" encoding="utf-8"?>
<sst xmlns="http://schemas.openxmlformats.org/spreadsheetml/2006/main" count="273" uniqueCount="93">
  <si>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</si>
  <si>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</si>
  <si>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</si>
  <si>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</si>
  <si>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</si>
  <si>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</si>
  <si>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</si>
  <si>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</si>
  <si>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</si>
  <si>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</si>
  <si>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</si>
  <si>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</si>
  <si>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</si>
  <si>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</si>
  <si>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</si>
  <si>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</si>
  <si>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</si>
  <si>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</si>
  <si>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</si>
  <si>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</si>
  <si>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</si>
  <si>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</si>
  <si>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</si>
  <si>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</si>
  <si>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</si>
  <si>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</si>
  <si>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</si>
  <si>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</si>
  <si>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</si>
  <si>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</si>
  <si>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</si>
  <si>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</si>
  <si>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</si>
  <si>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</si>
  <si>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</si>
  <si>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</si>
  <si>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</si>
  <si>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</si>
  <si>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</si>
  <si>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молочная жидкая манная, с сахаром и маслом</t>
  </si>
  <si>
    <t>181/2017м</t>
  </si>
  <si>
    <t>338/2017м</t>
  </si>
  <si>
    <t>701/2010м</t>
  </si>
  <si>
    <t>101/2004л</t>
  </si>
  <si>
    <t>Плов из птицы</t>
  </si>
  <si>
    <t>291/2017м</t>
  </si>
  <si>
    <t>182/2017м</t>
  </si>
  <si>
    <t>701/2010м п. т</t>
  </si>
  <si>
    <t>54-3гн/2022н</t>
  </si>
  <si>
    <t>Кофейный напиток с молоком</t>
  </si>
  <si>
    <t>54-23гн/2022н</t>
  </si>
  <si>
    <t>701/2010м, 399/2017м</t>
  </si>
  <si>
    <t>70/2017м</t>
  </si>
  <si>
    <t>Чай с лимоном</t>
  </si>
  <si>
    <t>Капуста квашенная с растительным маслом</t>
  </si>
  <si>
    <t>47/2017м</t>
  </si>
  <si>
    <t>Гречка по-купечески с мясом</t>
  </si>
  <si>
    <t>458/2002г</t>
  </si>
  <si>
    <t>Чай каркаде</t>
  </si>
  <si>
    <t>54-45гн/2022н</t>
  </si>
  <si>
    <t>Фрукты по сезону</t>
  </si>
  <si>
    <t xml:space="preserve">701/2010м </t>
  </si>
  <si>
    <t>Овощи по сезону в нарезке(огурец)</t>
  </si>
  <si>
    <t>Каша "Дружба" молочная из риса и пшена</t>
  </si>
  <si>
    <t>54-16к/2022н</t>
  </si>
  <si>
    <t>Винегрет овощной</t>
  </si>
  <si>
    <t>67/2017м</t>
  </si>
  <si>
    <t>Рыба(минтай)тушеная в томате с овощами,каша рисовая рассыпчатая</t>
  </si>
  <si>
    <t>229/2017м,171/2017м</t>
  </si>
  <si>
    <t>Каша молочная овсяная жидкая,с маслом и сахаром.</t>
  </si>
  <si>
    <t>Закуска из овощей(икра кабачковая)</t>
  </si>
  <si>
    <t>Котлеты рубленные из кур, каша рассыпчатая гречневая</t>
  </si>
  <si>
    <t>294/2017м,171/2017м</t>
  </si>
  <si>
    <t>15м/2022н,203/2017м</t>
  </si>
  <si>
    <t xml:space="preserve">Чай с сахаром </t>
  </si>
  <si>
    <t>54-2гн/2022н</t>
  </si>
  <si>
    <t xml:space="preserve">Винегрет овощной </t>
  </si>
  <si>
    <t>62/2017м</t>
  </si>
  <si>
    <t>Тефтели запеченные в соусе 90/20, макаронные изделия отварные с маслом</t>
  </si>
  <si>
    <t>15м/2022н 203/2017м</t>
  </si>
  <si>
    <t>Каша молочная пшеничная, жидкая с маслом и сахаром</t>
  </si>
  <si>
    <t xml:space="preserve">Фрукты по сезону </t>
  </si>
  <si>
    <t>Какао с молоком</t>
  </si>
  <si>
    <t>54-21гн/2022н</t>
  </si>
  <si>
    <t xml:space="preserve">Капуста квашенная с растительным маслом </t>
  </si>
  <si>
    <t>Тефтели запеченные в соусе 90/20,макаронные изделия отварные с маслом</t>
  </si>
  <si>
    <t>хлеб пшеничный,блинчики с молоком сгущенным 50/20</t>
  </si>
  <si>
    <t xml:space="preserve">Хлеб пшеничный </t>
  </si>
  <si>
    <t>Хлеб пшеничный</t>
  </si>
  <si>
    <t>Хлеб пшеничный,блинчики со сгущеным молоком 50/20</t>
  </si>
  <si>
    <t>МБОУ "Выделянская СОШ"</t>
  </si>
  <si>
    <t xml:space="preserve">Директор </t>
  </si>
  <si>
    <t>Безусова Е.Г.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</si>
</sst>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5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87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1" t="s">
        <v>90</v>
      </c>
      <c r="D1" s="62"/>
      <c r="E1" s="62"/>
      <c r="F1" s="12" t="s">
        <v>16</v>
      </c>
      <c r="G1" s="2" t="s">
        <v>17</v>
      </c>
      <c r="H1" s="63" t="s">
        <v>91</v>
      </c>
      <c r="I1" s="63"/>
      <c r="J1" s="63"/>
      <c r="K1" s="63"/>
    </row>
    <row r="2" spans="1:12" ht="17.399999999999999" x14ac:dyDescent="0.25">
      <c r="A2" s="35" t="s">
        <v>6</v>
      </c>
      <c r="C2" s="2"/>
      <c r="G2" s="2" t="s">
        <v>18</v>
      </c>
      <c r="H2" s="63" t="s">
        <v>92</v>
      </c>
      <c r="I2" s="63"/>
      <c r="J2" s="63"/>
      <c r="K2" s="6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10</v>
      </c>
      <c r="J3" s="49">
        <v>2025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6.55</v>
      </c>
      <c r="H6" s="40">
        <v>9.74</v>
      </c>
      <c r="I6" s="40">
        <v>37.5</v>
      </c>
      <c r="J6" s="40">
        <v>264.55</v>
      </c>
      <c r="K6" s="41" t="s">
        <v>40</v>
      </c>
      <c r="L6" s="40">
        <v>34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39.6" x14ac:dyDescent="0.3">
      <c r="A8" s="23"/>
      <c r="B8" s="15"/>
      <c r="C8" s="11"/>
      <c r="D8" s="7" t="s">
        <v>22</v>
      </c>
      <c r="E8" s="42" t="s">
        <v>49</v>
      </c>
      <c r="F8" s="43">
        <v>200</v>
      </c>
      <c r="G8" s="43">
        <v>3.8</v>
      </c>
      <c r="H8" s="43">
        <v>2.9</v>
      </c>
      <c r="I8" s="43">
        <v>11.3</v>
      </c>
      <c r="J8" s="43">
        <v>86.5</v>
      </c>
      <c r="K8" s="44" t="s">
        <v>50</v>
      </c>
      <c r="L8" s="43">
        <v>20</v>
      </c>
    </row>
    <row r="9" spans="1:12" ht="39.6" x14ac:dyDescent="0.3">
      <c r="A9" s="23"/>
      <c r="B9" s="15"/>
      <c r="C9" s="11"/>
      <c r="D9" s="7" t="s">
        <v>23</v>
      </c>
      <c r="E9" s="42" t="s">
        <v>86</v>
      </c>
      <c r="F9" s="43">
        <v>100</v>
      </c>
      <c r="G9" s="43">
        <v>6.01</v>
      </c>
      <c r="H9" s="43">
        <v>4.38</v>
      </c>
      <c r="I9" s="43">
        <v>39.340000000000003</v>
      </c>
      <c r="J9" s="43">
        <v>221.9</v>
      </c>
      <c r="K9" s="44" t="s">
        <v>51</v>
      </c>
      <c r="L9" s="43">
        <v>41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16.36</v>
      </c>
      <c r="H13" s="19">
        <f t="shared" si="0"/>
        <v>17.02</v>
      </c>
      <c r="I13" s="19">
        <f t="shared" si="0"/>
        <v>88.14</v>
      </c>
      <c r="J13" s="19">
        <f t="shared" si="0"/>
        <v>572.95000000000005</v>
      </c>
      <c r="K13" s="25"/>
      <c r="L13" s="19">
        <f t="shared" ref="L13" si="1">SUM(L6:L12)</f>
        <v>95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500</v>
      </c>
      <c r="G24" s="32">
        <f t="shared" ref="G24:J24" si="4">G13+G23</f>
        <v>16.36</v>
      </c>
      <c r="H24" s="32">
        <f t="shared" si="4"/>
        <v>17.02</v>
      </c>
      <c r="I24" s="32">
        <f t="shared" si="4"/>
        <v>88.14</v>
      </c>
      <c r="J24" s="32">
        <f t="shared" si="4"/>
        <v>572.95000000000005</v>
      </c>
      <c r="K24" s="32"/>
      <c r="L24" s="32">
        <f t="shared" ref="L24" si="5">L13+L23</f>
        <v>95</v>
      </c>
    </row>
    <row r="25" spans="1:12" ht="27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39" t="s">
        <v>78</v>
      </c>
      <c r="F25" s="40">
        <v>260</v>
      </c>
      <c r="G25" s="40">
        <v>19.420000000000002</v>
      </c>
      <c r="H25" s="50">
        <v>15.1</v>
      </c>
      <c r="I25" s="40">
        <v>44.41</v>
      </c>
      <c r="J25" s="40">
        <v>391.16</v>
      </c>
      <c r="K25" s="41" t="s">
        <v>79</v>
      </c>
      <c r="L25" s="40">
        <v>57</v>
      </c>
    </row>
    <row r="26" spans="1:12" ht="14.4" x14ac:dyDescent="0.3">
      <c r="A26" s="14"/>
      <c r="B26" s="15"/>
      <c r="C26" s="11"/>
      <c r="D26" s="6"/>
      <c r="E26" s="42"/>
      <c r="F26" s="43"/>
      <c r="G26" s="40"/>
      <c r="H26" s="43"/>
      <c r="I26" s="43"/>
      <c r="J26" s="43"/>
      <c r="K26" s="44"/>
      <c r="L26" s="43"/>
    </row>
    <row r="27" spans="1:12" ht="26.4" x14ac:dyDescent="0.3">
      <c r="A27" s="14"/>
      <c r="B27" s="15"/>
      <c r="C27" s="11"/>
      <c r="D27" s="7" t="s">
        <v>22</v>
      </c>
      <c r="E27" s="42" t="s">
        <v>74</v>
      </c>
      <c r="F27" s="43">
        <v>200</v>
      </c>
      <c r="G27" s="43">
        <v>0.2</v>
      </c>
      <c r="H27" s="43">
        <v>0</v>
      </c>
      <c r="I27" s="43">
        <v>10.38</v>
      </c>
      <c r="J27" s="43">
        <v>42.42</v>
      </c>
      <c r="K27" s="44" t="s">
        <v>75</v>
      </c>
      <c r="L27" s="43">
        <v>15</v>
      </c>
    </row>
    <row r="28" spans="1:12" ht="14.4" x14ac:dyDescent="0.3">
      <c r="A28" s="14"/>
      <c r="B28" s="15"/>
      <c r="C28" s="11"/>
      <c r="D28" s="7" t="s">
        <v>23</v>
      </c>
      <c r="E28" s="42" t="s">
        <v>87</v>
      </c>
      <c r="F28" s="43">
        <v>30</v>
      </c>
      <c r="G28" s="43">
        <v>2.1</v>
      </c>
      <c r="H28" s="43">
        <v>0.3</v>
      </c>
      <c r="I28" s="43">
        <v>14.49</v>
      </c>
      <c r="J28" s="43">
        <v>70.14</v>
      </c>
      <c r="K28" s="44" t="s">
        <v>42</v>
      </c>
      <c r="L28" s="43">
        <v>5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26</v>
      </c>
      <c r="E30" s="42" t="s">
        <v>76</v>
      </c>
      <c r="F30" s="43">
        <v>60</v>
      </c>
      <c r="G30" s="43">
        <v>0.78</v>
      </c>
      <c r="H30" s="43">
        <v>2.7</v>
      </c>
      <c r="I30" s="43">
        <v>4.62</v>
      </c>
      <c r="J30" s="43">
        <v>45.6</v>
      </c>
      <c r="K30" s="44" t="s">
        <v>77</v>
      </c>
      <c r="L30" s="43">
        <v>18</v>
      </c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550</v>
      </c>
      <c r="G32" s="19">
        <f>SUM(G25:G31)</f>
        <v>22.500000000000004</v>
      </c>
      <c r="H32" s="57">
        <f>SUM(H25:H31)</f>
        <v>18.100000000000001</v>
      </c>
      <c r="I32" s="19">
        <f t="shared" ref="I32" si="6">SUM(I25:I31)</f>
        <v>73.900000000000006</v>
      </c>
      <c r="J32" s="19">
        <f t="shared" ref="J32:L32" si="7">SUM(J25:J31)</f>
        <v>549.32000000000005</v>
      </c>
      <c r="K32" s="25"/>
      <c r="L32" s="19">
        <f t="shared" si="7"/>
        <v>95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8">SUM(G33:G41)</f>
        <v>0</v>
      </c>
      <c r="H42" s="19">
        <f t="shared" ref="H42" si="9">SUM(H33:H41)</f>
        <v>0</v>
      </c>
      <c r="I42" s="19">
        <f t="shared" ref="I42" si="10">SUM(I33:I41)</f>
        <v>0</v>
      </c>
      <c r="J42" s="19">
        <f t="shared" ref="J42:L42" si="11">SUM(J33:J41)</f>
        <v>0</v>
      </c>
      <c r="K42" s="25"/>
      <c r="L42" s="19">
        <f t="shared" si="11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550</v>
      </c>
      <c r="G43" s="32">
        <f t="shared" ref="G43" si="12">G32+G42</f>
        <v>22.500000000000004</v>
      </c>
      <c r="H43" s="32">
        <f t="shared" ref="H43" si="13">H32+H42</f>
        <v>18.100000000000001</v>
      </c>
      <c r="I43" s="32">
        <f t="shared" ref="I43" si="14">I32+I42</f>
        <v>73.900000000000006</v>
      </c>
      <c r="J43" s="32">
        <f t="shared" ref="J43:L43" si="15">J32+J42</f>
        <v>549.32000000000005</v>
      </c>
      <c r="K43" s="32"/>
      <c r="L43" s="32">
        <f t="shared" si="15"/>
        <v>95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80</v>
      </c>
      <c r="F44" s="40">
        <v>250</v>
      </c>
      <c r="G44" s="40">
        <v>8.16</v>
      </c>
      <c r="H44" s="40">
        <v>6.96</v>
      </c>
      <c r="I44" s="40">
        <v>38.520000000000003</v>
      </c>
      <c r="J44" s="40">
        <v>249.72</v>
      </c>
      <c r="K44" s="41" t="s">
        <v>46</v>
      </c>
      <c r="L44" s="40">
        <v>41</v>
      </c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39.6" x14ac:dyDescent="0.3">
      <c r="A46" s="23"/>
      <c r="B46" s="15"/>
      <c r="C46" s="11"/>
      <c r="D46" s="7" t="s">
        <v>22</v>
      </c>
      <c r="E46" s="42" t="s">
        <v>82</v>
      </c>
      <c r="F46" s="43">
        <v>200</v>
      </c>
      <c r="G46" s="43">
        <v>3.6</v>
      </c>
      <c r="H46" s="43">
        <v>3.6</v>
      </c>
      <c r="I46" s="43">
        <v>12.6</v>
      </c>
      <c r="J46" s="43">
        <v>100.4</v>
      </c>
      <c r="K46" s="51" t="s">
        <v>83</v>
      </c>
      <c r="L46" s="43">
        <v>20</v>
      </c>
    </row>
    <row r="47" spans="1:12" ht="14.4" x14ac:dyDescent="0.3">
      <c r="A47" s="23"/>
      <c r="B47" s="15"/>
      <c r="C47" s="11"/>
      <c r="D47" s="7" t="s">
        <v>23</v>
      </c>
      <c r="E47" s="52" t="s">
        <v>88</v>
      </c>
      <c r="F47" s="43">
        <v>40</v>
      </c>
      <c r="G47" s="43">
        <v>3.16</v>
      </c>
      <c r="H47" s="43">
        <v>0.4</v>
      </c>
      <c r="I47" s="43">
        <v>19.32</v>
      </c>
      <c r="J47" s="43">
        <v>93.52</v>
      </c>
      <c r="K47" s="44" t="s">
        <v>42</v>
      </c>
      <c r="L47" s="43">
        <v>6</v>
      </c>
    </row>
    <row r="48" spans="1:12" ht="14.4" x14ac:dyDescent="0.3">
      <c r="A48" s="23"/>
      <c r="B48" s="15"/>
      <c r="C48" s="11"/>
      <c r="D48" s="7" t="s">
        <v>24</v>
      </c>
      <c r="E48" s="42" t="s">
        <v>81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47</v>
      </c>
      <c r="K48" s="44" t="s">
        <v>41</v>
      </c>
      <c r="L48" s="43">
        <v>28</v>
      </c>
    </row>
    <row r="49" spans="1:12" ht="14.4" x14ac:dyDescent="0.3">
      <c r="A49" s="23"/>
      <c r="B49" s="15"/>
      <c r="C49" s="11"/>
      <c r="D49" s="6" t="s">
        <v>26</v>
      </c>
      <c r="E49" s="5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v>510</v>
      </c>
      <c r="G51" s="19">
        <f t="shared" ref="G51" si="16">SUM(G44:G50)</f>
        <v>15.32</v>
      </c>
      <c r="H51" s="19">
        <f t="shared" ref="H51" si="17">SUM(H44:H50)</f>
        <v>11.360000000000001</v>
      </c>
      <c r="I51" s="19">
        <f t="shared" ref="I51" si="18">SUM(I44:I50)</f>
        <v>80.239999999999995</v>
      </c>
      <c r="J51" s="19">
        <f t="shared" ref="J51:L51" si="19">SUM(J44:J50)</f>
        <v>490.64</v>
      </c>
      <c r="K51" s="25"/>
      <c r="L51" s="19">
        <f t="shared" si="19"/>
        <v>95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0">SUM(G52:G60)</f>
        <v>0</v>
      </c>
      <c r="H61" s="19">
        <f t="shared" ref="H61" si="21">SUM(H52:H60)</f>
        <v>0</v>
      </c>
      <c r="I61" s="19">
        <f t="shared" ref="I61" si="22">SUM(I52:I60)</f>
        <v>0</v>
      </c>
      <c r="J61" s="19">
        <f t="shared" ref="J61:L61" si="23">SUM(J52:J60)</f>
        <v>0</v>
      </c>
      <c r="K61" s="25"/>
      <c r="L61" s="19">
        <f t="shared" si="23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510</v>
      </c>
      <c r="G62" s="32">
        <f t="shared" ref="G62" si="24">G51+G61</f>
        <v>15.32</v>
      </c>
      <c r="H62" s="32">
        <f t="shared" ref="H62" si="25">H51+H61</f>
        <v>11.360000000000001</v>
      </c>
      <c r="I62" s="32">
        <f t="shared" ref="I62" si="26">I51+I61</f>
        <v>80.239999999999995</v>
      </c>
      <c r="J62" s="32">
        <f t="shared" ref="J62:L62" si="27">J51+J61</f>
        <v>490.64</v>
      </c>
      <c r="K62" s="32"/>
      <c r="L62" s="32">
        <f t="shared" si="27"/>
        <v>95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53" t="s">
        <v>56</v>
      </c>
      <c r="F63" s="40">
        <v>200</v>
      </c>
      <c r="G63" s="40">
        <v>13.2</v>
      </c>
      <c r="H63" s="40">
        <v>17.87</v>
      </c>
      <c r="I63" s="40">
        <v>37.5</v>
      </c>
      <c r="J63" s="40">
        <v>363</v>
      </c>
      <c r="K63" s="54" t="s">
        <v>57</v>
      </c>
      <c r="L63" s="40">
        <v>55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39.6" x14ac:dyDescent="0.3">
      <c r="A65" s="23"/>
      <c r="B65" s="15"/>
      <c r="C65" s="11"/>
      <c r="D65" s="7" t="s">
        <v>22</v>
      </c>
      <c r="E65" s="42" t="s">
        <v>58</v>
      </c>
      <c r="F65" s="43">
        <v>200</v>
      </c>
      <c r="G65" s="43">
        <v>0.16</v>
      </c>
      <c r="H65" s="43">
        <v>0.08</v>
      </c>
      <c r="I65" s="43">
        <v>7.18</v>
      </c>
      <c r="J65" s="43">
        <v>30.08</v>
      </c>
      <c r="K65" s="51" t="s">
        <v>59</v>
      </c>
      <c r="L65" s="43">
        <v>20</v>
      </c>
    </row>
    <row r="66" spans="1:12" ht="14.4" x14ac:dyDescent="0.3">
      <c r="A66" s="23"/>
      <c r="B66" s="15"/>
      <c r="C66" s="11"/>
      <c r="D66" s="7" t="s">
        <v>23</v>
      </c>
      <c r="E66" s="42" t="s">
        <v>88</v>
      </c>
      <c r="F66" s="43">
        <v>40</v>
      </c>
      <c r="G66" s="43">
        <v>3.16</v>
      </c>
      <c r="H66" s="43">
        <v>0.4</v>
      </c>
      <c r="I66" s="43">
        <v>19.32</v>
      </c>
      <c r="J66" s="43">
        <v>93.52</v>
      </c>
      <c r="K66" s="51" t="s">
        <v>61</v>
      </c>
      <c r="L66" s="43">
        <v>6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 t="s">
        <v>26</v>
      </c>
      <c r="E68" s="42" t="s">
        <v>84</v>
      </c>
      <c r="F68" s="43">
        <v>60</v>
      </c>
      <c r="G68" s="43">
        <v>1.02</v>
      </c>
      <c r="H68" s="43">
        <v>3</v>
      </c>
      <c r="I68" s="43">
        <v>5.07</v>
      </c>
      <c r="J68" s="43">
        <v>51.42</v>
      </c>
      <c r="K68" s="44" t="s">
        <v>55</v>
      </c>
      <c r="L68" s="43">
        <v>14</v>
      </c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28">SUM(G63:G69)</f>
        <v>17.54</v>
      </c>
      <c r="H70" s="19">
        <f t="shared" ref="H70" si="29">SUM(H63:H69)</f>
        <v>21.349999999999998</v>
      </c>
      <c r="I70" s="19">
        <f t="shared" ref="I70" si="30">SUM(I63:I69)</f>
        <v>69.069999999999993</v>
      </c>
      <c r="J70" s="19">
        <f t="shared" ref="J70:L70" si="31">SUM(J63:J69)</f>
        <v>538.02</v>
      </c>
      <c r="K70" s="25"/>
      <c r="L70" s="19">
        <f t="shared" si="31"/>
        <v>95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2">SUM(G71:G79)</f>
        <v>0</v>
      </c>
      <c r="H80" s="19">
        <f t="shared" ref="H80" si="33">SUM(H71:H79)</f>
        <v>0</v>
      </c>
      <c r="I80" s="19">
        <f t="shared" ref="I80" si="34">SUM(I71:I79)</f>
        <v>0</v>
      </c>
      <c r="J80" s="19">
        <f t="shared" ref="J80:L80" si="35">SUM(J71:J79)</f>
        <v>0</v>
      </c>
      <c r="K80" s="25"/>
      <c r="L80" s="19">
        <f t="shared" si="35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500</v>
      </c>
      <c r="G81" s="32">
        <f t="shared" ref="G81" si="36">G70+G80</f>
        <v>17.54</v>
      </c>
      <c r="H81" s="32">
        <f t="shared" ref="H81" si="37">H70+H80</f>
        <v>21.349999999999998</v>
      </c>
      <c r="I81" s="32">
        <f t="shared" ref="I81" si="38">I70+I80</f>
        <v>69.069999999999993</v>
      </c>
      <c r="J81" s="32">
        <f t="shared" ref="J81:L81" si="39">J70+J80</f>
        <v>538.02</v>
      </c>
      <c r="K81" s="32"/>
      <c r="L81" s="32">
        <f t="shared" si="39"/>
        <v>95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44</v>
      </c>
      <c r="F82" s="40">
        <v>200</v>
      </c>
      <c r="G82" s="40">
        <v>14.54</v>
      </c>
      <c r="H82" s="40">
        <v>15.46</v>
      </c>
      <c r="I82" s="40">
        <v>34.200000000000003</v>
      </c>
      <c r="J82" s="40">
        <v>334.41</v>
      </c>
      <c r="K82" s="41" t="s">
        <v>45</v>
      </c>
      <c r="L82" s="40">
        <v>58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6.4" x14ac:dyDescent="0.3">
      <c r="A84" s="23"/>
      <c r="B84" s="15"/>
      <c r="C84" s="11"/>
      <c r="D84" s="7" t="s">
        <v>22</v>
      </c>
      <c r="E84" s="42" t="s">
        <v>53</v>
      </c>
      <c r="F84" s="43">
        <v>200</v>
      </c>
      <c r="G84" s="43">
        <v>0.3</v>
      </c>
      <c r="H84" s="43">
        <v>0</v>
      </c>
      <c r="I84" s="43">
        <v>10.58</v>
      </c>
      <c r="J84" s="43">
        <v>43.52</v>
      </c>
      <c r="K84" s="51" t="s">
        <v>48</v>
      </c>
      <c r="L84" s="43">
        <v>18</v>
      </c>
    </row>
    <row r="85" spans="1:12" ht="14.4" x14ac:dyDescent="0.3">
      <c r="A85" s="23"/>
      <c r="B85" s="15"/>
      <c r="C85" s="11"/>
      <c r="D85" s="7" t="s">
        <v>23</v>
      </c>
      <c r="E85" s="52" t="s">
        <v>88</v>
      </c>
      <c r="F85" s="43">
        <v>40</v>
      </c>
      <c r="G85" s="43">
        <v>3.16</v>
      </c>
      <c r="H85" s="43">
        <v>0.4</v>
      </c>
      <c r="I85" s="43">
        <v>19.32</v>
      </c>
      <c r="J85" s="43">
        <v>93.52</v>
      </c>
      <c r="K85" s="51" t="s">
        <v>61</v>
      </c>
      <c r="L85" s="43">
        <v>6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26</v>
      </c>
      <c r="E87" s="42" t="s">
        <v>62</v>
      </c>
      <c r="F87" s="43">
        <v>60</v>
      </c>
      <c r="G87" s="43">
        <v>0.48</v>
      </c>
      <c r="H87" s="43">
        <v>0.06</v>
      </c>
      <c r="I87" s="43">
        <v>1.02</v>
      </c>
      <c r="J87" s="43">
        <v>6</v>
      </c>
      <c r="K87" s="51" t="s">
        <v>52</v>
      </c>
      <c r="L87" s="43">
        <v>13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0">SUM(G82:G88)</f>
        <v>18.48</v>
      </c>
      <c r="H89" s="19">
        <f t="shared" ref="H89" si="41">SUM(H82:H88)</f>
        <v>15.920000000000002</v>
      </c>
      <c r="I89" s="19">
        <f t="shared" ref="I89" si="42">SUM(I82:I88)</f>
        <v>65.11999999999999</v>
      </c>
      <c r="J89" s="19">
        <f t="shared" ref="J89:L89" si="43">SUM(J82:J88)</f>
        <v>477.45</v>
      </c>
      <c r="K89" s="25"/>
      <c r="L89" s="19">
        <f t="shared" si="43"/>
        <v>95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4">SUM(G90:G98)</f>
        <v>0</v>
      </c>
      <c r="H99" s="19">
        <f t="shared" ref="H99" si="45">SUM(H90:H98)</f>
        <v>0</v>
      </c>
      <c r="I99" s="19">
        <f t="shared" ref="I99" si="46">SUM(I90:I98)</f>
        <v>0</v>
      </c>
      <c r="J99" s="19">
        <f t="shared" ref="J99:L99" si="47">SUM(J90:J98)</f>
        <v>0</v>
      </c>
      <c r="K99" s="25"/>
      <c r="L99" s="19">
        <f t="shared" si="47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500</v>
      </c>
      <c r="G100" s="32">
        <f t="shared" ref="G100" si="48">G89+G99</f>
        <v>18.48</v>
      </c>
      <c r="H100" s="32">
        <f t="shared" ref="H100" si="49">H89+H99</f>
        <v>15.920000000000002</v>
      </c>
      <c r="I100" s="32">
        <f t="shared" ref="I100" si="50">I89+I99</f>
        <v>65.11999999999999</v>
      </c>
      <c r="J100" s="32">
        <f t="shared" ref="J100:L100" si="51">J89+J99</f>
        <v>477.45</v>
      </c>
      <c r="K100" s="32"/>
      <c r="L100" s="32">
        <f t="shared" si="51"/>
        <v>95</v>
      </c>
    </row>
    <row r="101" spans="1:12" ht="26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63</v>
      </c>
      <c r="F101" s="40">
        <v>200</v>
      </c>
      <c r="G101" s="40">
        <v>5.71</v>
      </c>
      <c r="H101" s="40">
        <v>5.8</v>
      </c>
      <c r="I101" s="40">
        <v>43.46</v>
      </c>
      <c r="J101" s="40">
        <v>248.88</v>
      </c>
      <c r="K101" s="41" t="s">
        <v>64</v>
      </c>
      <c r="L101" s="55">
        <v>34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39.6" x14ac:dyDescent="0.3">
      <c r="A103" s="23"/>
      <c r="B103" s="15"/>
      <c r="C103" s="11"/>
      <c r="D103" s="7" t="s">
        <v>22</v>
      </c>
      <c r="E103" s="42" t="s">
        <v>49</v>
      </c>
      <c r="F103" s="43">
        <v>200</v>
      </c>
      <c r="G103" s="43">
        <v>3.8</v>
      </c>
      <c r="H103" s="43">
        <v>2.9</v>
      </c>
      <c r="I103" s="43">
        <v>11.3</v>
      </c>
      <c r="J103" s="43">
        <v>86.5</v>
      </c>
      <c r="K103" s="51" t="s">
        <v>50</v>
      </c>
      <c r="L103" s="43">
        <v>20</v>
      </c>
    </row>
    <row r="104" spans="1:12" ht="39.6" x14ac:dyDescent="0.3">
      <c r="A104" s="23"/>
      <c r="B104" s="15"/>
      <c r="C104" s="11"/>
      <c r="D104" s="7" t="s">
        <v>23</v>
      </c>
      <c r="E104" s="42" t="s">
        <v>89</v>
      </c>
      <c r="F104" s="43">
        <v>100</v>
      </c>
      <c r="G104" s="56">
        <v>6.01</v>
      </c>
      <c r="H104" s="43">
        <v>5.18</v>
      </c>
      <c r="I104" s="43">
        <v>32.340000000000003</v>
      </c>
      <c r="J104" s="43">
        <v>201.1</v>
      </c>
      <c r="K104" s="44" t="s">
        <v>51</v>
      </c>
      <c r="L104" s="43">
        <v>41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2">SUM(G101:G107)</f>
        <v>15.52</v>
      </c>
      <c r="H108" s="19">
        <f t="shared" si="52"/>
        <v>13.879999999999999</v>
      </c>
      <c r="I108" s="19">
        <f t="shared" si="52"/>
        <v>87.100000000000009</v>
      </c>
      <c r="J108" s="19">
        <f t="shared" si="52"/>
        <v>536.48</v>
      </c>
      <c r="K108" s="25"/>
      <c r="L108" s="19">
        <f t="shared" ref="L108" si="53">SUM(L101:L107)</f>
        <v>95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500</v>
      </c>
      <c r="G119" s="32">
        <f t="shared" ref="G119" si="56">G108+G118</f>
        <v>15.52</v>
      </c>
      <c r="H119" s="32">
        <f t="shared" ref="H119" si="57">H108+H118</f>
        <v>13.879999999999999</v>
      </c>
      <c r="I119" s="32">
        <f t="shared" ref="I119" si="58">I108+I118</f>
        <v>87.100000000000009</v>
      </c>
      <c r="J119" s="32">
        <f t="shared" ref="J119:L119" si="59">J108+J118</f>
        <v>536.48</v>
      </c>
      <c r="K119" s="32"/>
      <c r="L119" s="32">
        <f t="shared" si="59"/>
        <v>95</v>
      </c>
    </row>
    <row r="120" spans="1:12" ht="39.6" x14ac:dyDescent="0.3">
      <c r="A120" s="14">
        <v>2</v>
      </c>
      <c r="B120" s="15">
        <v>2</v>
      </c>
      <c r="C120" s="22" t="s">
        <v>20</v>
      </c>
      <c r="D120" s="5" t="s">
        <v>21</v>
      </c>
      <c r="E120" s="53" t="s">
        <v>67</v>
      </c>
      <c r="F120" s="40">
        <v>240</v>
      </c>
      <c r="G120" s="40">
        <v>17.399999999999999</v>
      </c>
      <c r="H120" s="40">
        <v>14</v>
      </c>
      <c r="I120" s="40">
        <v>45.3</v>
      </c>
      <c r="J120" s="40">
        <v>376.8</v>
      </c>
      <c r="K120" s="54" t="s">
        <v>68</v>
      </c>
      <c r="L120" s="40">
        <v>54</v>
      </c>
    </row>
    <row r="121" spans="1:12" ht="14.4" x14ac:dyDescent="0.3">
      <c r="A121" s="14"/>
      <c r="B121" s="15"/>
      <c r="C121" s="11"/>
      <c r="D121" s="6" t="s">
        <v>28</v>
      </c>
      <c r="E121" s="52"/>
      <c r="F121" s="43"/>
      <c r="G121" s="43"/>
      <c r="H121" s="43"/>
      <c r="I121" s="43"/>
      <c r="J121" s="43"/>
      <c r="K121" s="51"/>
      <c r="L121" s="43"/>
    </row>
    <row r="122" spans="1:12" ht="26.4" x14ac:dyDescent="0.3">
      <c r="A122" s="14"/>
      <c r="B122" s="15"/>
      <c r="C122" s="11"/>
      <c r="D122" s="7" t="s">
        <v>22</v>
      </c>
      <c r="E122" s="42" t="s">
        <v>53</v>
      </c>
      <c r="F122" s="43">
        <v>200</v>
      </c>
      <c r="G122" s="43">
        <v>0.3</v>
      </c>
      <c r="H122" s="43">
        <v>0</v>
      </c>
      <c r="I122" s="43">
        <v>10.58</v>
      </c>
      <c r="J122" s="43">
        <v>43.52</v>
      </c>
      <c r="K122" s="51" t="s">
        <v>48</v>
      </c>
      <c r="L122" s="43">
        <v>18</v>
      </c>
    </row>
    <row r="123" spans="1:12" ht="14.4" x14ac:dyDescent="0.3">
      <c r="A123" s="14"/>
      <c r="B123" s="15"/>
      <c r="C123" s="11"/>
      <c r="D123" s="7" t="s">
        <v>23</v>
      </c>
      <c r="E123" s="42" t="s">
        <v>88</v>
      </c>
      <c r="F123" s="43">
        <v>30</v>
      </c>
      <c r="G123" s="43">
        <v>2.1</v>
      </c>
      <c r="H123" s="43">
        <v>0.3</v>
      </c>
      <c r="I123" s="43">
        <v>14.49</v>
      </c>
      <c r="J123" s="43">
        <v>70.14</v>
      </c>
      <c r="K123" s="51" t="s">
        <v>61</v>
      </c>
      <c r="L123" s="43">
        <v>5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 t="s">
        <v>26</v>
      </c>
      <c r="E125" s="42" t="s">
        <v>65</v>
      </c>
      <c r="F125" s="43">
        <v>60</v>
      </c>
      <c r="G125" s="43">
        <v>0.78</v>
      </c>
      <c r="H125" s="43">
        <v>2.7</v>
      </c>
      <c r="I125" s="43">
        <v>4.62</v>
      </c>
      <c r="J125" s="43">
        <v>45.6</v>
      </c>
      <c r="K125" s="44" t="s">
        <v>66</v>
      </c>
      <c r="L125" s="43">
        <v>18</v>
      </c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0">SUM(G120:G126)</f>
        <v>20.580000000000002</v>
      </c>
      <c r="H127" s="19">
        <f t="shared" si="60"/>
        <v>17</v>
      </c>
      <c r="I127" s="19">
        <f t="shared" si="60"/>
        <v>74.989999999999995</v>
      </c>
      <c r="J127" s="19">
        <f t="shared" si="60"/>
        <v>536.05999999999995</v>
      </c>
      <c r="K127" s="25"/>
      <c r="L127" s="19">
        <f t="shared" ref="L127" si="61">SUM(L120:L126)</f>
        <v>95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530</v>
      </c>
      <c r="G138" s="32">
        <f t="shared" ref="G138" si="64">G127+G137</f>
        <v>20.580000000000002</v>
      </c>
      <c r="H138" s="32">
        <f t="shared" ref="H138" si="65">H127+H137</f>
        <v>17</v>
      </c>
      <c r="I138" s="32">
        <f t="shared" ref="I138" si="66">I127+I137</f>
        <v>74.989999999999995</v>
      </c>
      <c r="J138" s="32">
        <f t="shared" ref="J138:L138" si="67">J127+J137</f>
        <v>536.05999999999995</v>
      </c>
      <c r="K138" s="32"/>
      <c r="L138" s="32">
        <f t="shared" si="67"/>
        <v>95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3" t="s">
        <v>69</v>
      </c>
      <c r="F139" s="40">
        <v>200</v>
      </c>
      <c r="G139" s="40">
        <v>7.09</v>
      </c>
      <c r="H139" s="40">
        <v>10.65</v>
      </c>
      <c r="I139" s="40">
        <v>40.090000000000003</v>
      </c>
      <c r="J139" s="40">
        <v>285.33</v>
      </c>
      <c r="K139" s="54" t="s">
        <v>46</v>
      </c>
      <c r="L139" s="40">
        <v>41</v>
      </c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39.6" x14ac:dyDescent="0.3">
      <c r="A141" s="23"/>
      <c r="B141" s="15"/>
      <c r="C141" s="11"/>
      <c r="D141" s="7" t="s">
        <v>22</v>
      </c>
      <c r="E141" s="42" t="s">
        <v>82</v>
      </c>
      <c r="F141" s="43">
        <v>200</v>
      </c>
      <c r="G141" s="43">
        <v>3.6</v>
      </c>
      <c r="H141" s="43">
        <v>3.6</v>
      </c>
      <c r="I141" s="43">
        <v>12.6</v>
      </c>
      <c r="J141" s="43">
        <v>100.4</v>
      </c>
      <c r="K141" s="51" t="s">
        <v>83</v>
      </c>
      <c r="L141" s="43">
        <v>20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87</v>
      </c>
      <c r="F142" s="43">
        <v>40</v>
      </c>
      <c r="G142" s="43">
        <v>3.16</v>
      </c>
      <c r="H142" s="43">
        <v>0.4</v>
      </c>
      <c r="I142" s="43">
        <v>19.32</v>
      </c>
      <c r="J142" s="43">
        <v>93.52</v>
      </c>
      <c r="K142" s="51" t="s">
        <v>47</v>
      </c>
      <c r="L142" s="43">
        <v>6</v>
      </c>
    </row>
    <row r="143" spans="1:12" ht="14.4" x14ac:dyDescent="0.3">
      <c r="A143" s="23"/>
      <c r="B143" s="15"/>
      <c r="C143" s="11"/>
      <c r="D143" s="7" t="s">
        <v>24</v>
      </c>
      <c r="E143" s="42" t="s">
        <v>60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47</v>
      </c>
      <c r="K143" s="44" t="s">
        <v>41</v>
      </c>
      <c r="L143" s="43">
        <v>28</v>
      </c>
    </row>
    <row r="144" spans="1:12" ht="14.4" x14ac:dyDescent="0.3">
      <c r="A144" s="23"/>
      <c r="B144" s="15"/>
      <c r="C144" s="11"/>
      <c r="D144" s="6" t="s">
        <v>26</v>
      </c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540</v>
      </c>
      <c r="G146" s="19">
        <f t="shared" ref="G146:J146" si="68">SUM(G139:G145)</f>
        <v>14.25</v>
      </c>
      <c r="H146" s="19">
        <f t="shared" si="68"/>
        <v>15.05</v>
      </c>
      <c r="I146" s="19">
        <f t="shared" si="68"/>
        <v>81.81</v>
      </c>
      <c r="J146" s="19">
        <f t="shared" si="68"/>
        <v>526.25</v>
      </c>
      <c r="K146" s="25"/>
      <c r="L146" s="19">
        <f t="shared" ref="L146" si="69">SUM(L139:L145)</f>
        <v>95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540</v>
      </c>
      <c r="G157" s="32">
        <f t="shared" ref="G157" si="72">G146+G156</f>
        <v>14.25</v>
      </c>
      <c r="H157" s="32">
        <f t="shared" ref="H157" si="73">H146+H156</f>
        <v>15.05</v>
      </c>
      <c r="I157" s="32">
        <f t="shared" ref="I157" si="74">I146+I156</f>
        <v>81.81</v>
      </c>
      <c r="J157" s="32">
        <f t="shared" ref="J157:L157" si="75">J146+J156</f>
        <v>526.25</v>
      </c>
      <c r="K157" s="32"/>
      <c r="L157" s="32">
        <f t="shared" si="75"/>
        <v>95</v>
      </c>
    </row>
    <row r="158" spans="1:12" ht="39.6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71</v>
      </c>
      <c r="F158" s="40">
        <v>240</v>
      </c>
      <c r="G158" s="40">
        <v>16.34</v>
      </c>
      <c r="H158" s="40">
        <v>16.45</v>
      </c>
      <c r="I158" s="40">
        <v>44.29</v>
      </c>
      <c r="J158" s="40">
        <v>390.37</v>
      </c>
      <c r="K158" s="41" t="s">
        <v>72</v>
      </c>
      <c r="L158" s="40">
        <v>58</v>
      </c>
    </row>
    <row r="159" spans="1:12" ht="14.4" x14ac:dyDescent="0.3">
      <c r="A159" s="23"/>
      <c r="B159" s="15"/>
      <c r="C159" s="11"/>
      <c r="D159" s="6" t="s">
        <v>28</v>
      </c>
      <c r="E159" s="42"/>
      <c r="F159" s="43"/>
      <c r="G159" s="43"/>
      <c r="H159" s="43"/>
      <c r="I159" s="43"/>
      <c r="J159" s="43"/>
      <c r="K159" s="44"/>
      <c r="L159" s="43"/>
    </row>
    <row r="160" spans="1:12" ht="39.6" x14ac:dyDescent="0.3">
      <c r="A160" s="23"/>
      <c r="B160" s="15"/>
      <c r="C160" s="11"/>
      <c r="D160" s="7" t="s">
        <v>22</v>
      </c>
      <c r="E160" s="42" t="s">
        <v>58</v>
      </c>
      <c r="F160" s="43">
        <v>200</v>
      </c>
      <c r="G160" s="43">
        <v>0.16</v>
      </c>
      <c r="H160" s="43">
        <v>0.08</v>
      </c>
      <c r="I160" s="43">
        <v>7.18</v>
      </c>
      <c r="J160" s="43">
        <v>30.08</v>
      </c>
      <c r="K160" s="51" t="s">
        <v>59</v>
      </c>
      <c r="L160" s="43">
        <v>20</v>
      </c>
    </row>
    <row r="161" spans="1:12" ht="14.4" x14ac:dyDescent="0.3">
      <c r="A161" s="23"/>
      <c r="B161" s="15"/>
      <c r="C161" s="11"/>
      <c r="D161" s="7" t="s">
        <v>23</v>
      </c>
      <c r="E161" s="42" t="s">
        <v>88</v>
      </c>
      <c r="F161" s="43">
        <v>30</v>
      </c>
      <c r="G161" s="43">
        <v>2.1</v>
      </c>
      <c r="H161" s="43">
        <v>0.3</v>
      </c>
      <c r="I161" s="43">
        <v>14.49</v>
      </c>
      <c r="J161" s="43">
        <v>70.14</v>
      </c>
      <c r="K161" s="44" t="s">
        <v>42</v>
      </c>
      <c r="L161" s="43">
        <v>5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 t="s">
        <v>26</v>
      </c>
      <c r="E163" s="52" t="s">
        <v>70</v>
      </c>
      <c r="F163" s="43">
        <v>60</v>
      </c>
      <c r="G163" s="43">
        <v>1.62</v>
      </c>
      <c r="H163" s="43">
        <v>2.82</v>
      </c>
      <c r="I163" s="43">
        <v>8.7200000000000006</v>
      </c>
      <c r="J163" s="43">
        <v>66.989999999999995</v>
      </c>
      <c r="K163" s="44" t="s">
        <v>43</v>
      </c>
      <c r="L163" s="43">
        <v>12</v>
      </c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6">SUM(G158:G164)</f>
        <v>20.220000000000002</v>
      </c>
      <c r="H165" s="19">
        <f t="shared" si="76"/>
        <v>19.649999999999999</v>
      </c>
      <c r="I165" s="19">
        <f t="shared" si="76"/>
        <v>74.679999999999993</v>
      </c>
      <c r="J165" s="19">
        <f t="shared" si="76"/>
        <v>557.57999999999993</v>
      </c>
      <c r="K165" s="25"/>
      <c r="L165" s="19">
        <f t="shared" ref="L165" si="77">SUM(L158:L164)</f>
        <v>95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530</v>
      </c>
      <c r="G176" s="32">
        <f t="shared" ref="G176" si="80">G165+G175</f>
        <v>20.220000000000002</v>
      </c>
      <c r="H176" s="32">
        <f t="shared" ref="H176" si="81">H165+H175</f>
        <v>19.649999999999999</v>
      </c>
      <c r="I176" s="32">
        <f t="shared" ref="I176" si="82">I165+I175</f>
        <v>74.679999999999993</v>
      </c>
      <c r="J176" s="32">
        <f t="shared" ref="J176:L176" si="83">J165+J175</f>
        <v>557.57999999999993</v>
      </c>
      <c r="K176" s="32"/>
      <c r="L176" s="32">
        <f t="shared" si="83"/>
        <v>95</v>
      </c>
    </row>
    <row r="177" spans="1:12" ht="39.6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85</v>
      </c>
      <c r="F177" s="40">
        <v>260</v>
      </c>
      <c r="G177" s="40">
        <v>19.420000000000002</v>
      </c>
      <c r="H177" s="40">
        <v>15.1</v>
      </c>
      <c r="I177" s="40">
        <v>44.41</v>
      </c>
      <c r="J177" s="40">
        <v>391.16</v>
      </c>
      <c r="K177" s="41" t="s">
        <v>73</v>
      </c>
      <c r="L177" s="40">
        <v>59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26.4" x14ac:dyDescent="0.3">
      <c r="A179" s="23"/>
      <c r="B179" s="15"/>
      <c r="C179" s="11"/>
      <c r="D179" s="7" t="s">
        <v>22</v>
      </c>
      <c r="E179" s="42" t="s">
        <v>53</v>
      </c>
      <c r="F179" s="43">
        <v>200</v>
      </c>
      <c r="G179" s="43">
        <v>0.3</v>
      </c>
      <c r="H179" s="43">
        <v>0</v>
      </c>
      <c r="I179" s="43">
        <v>10.58</v>
      </c>
      <c r="J179" s="43">
        <v>43.52</v>
      </c>
      <c r="K179" s="51" t="s">
        <v>48</v>
      </c>
      <c r="L179" s="43">
        <v>18</v>
      </c>
    </row>
    <row r="180" spans="1:12" ht="14.4" x14ac:dyDescent="0.3">
      <c r="A180" s="23"/>
      <c r="B180" s="15"/>
      <c r="C180" s="11"/>
      <c r="D180" s="7" t="s">
        <v>23</v>
      </c>
      <c r="E180" s="52" t="s">
        <v>87</v>
      </c>
      <c r="F180" s="43">
        <v>30</v>
      </c>
      <c r="G180" s="43">
        <v>2.1</v>
      </c>
      <c r="H180" s="43">
        <v>0.3</v>
      </c>
      <c r="I180" s="43">
        <v>14.49</v>
      </c>
      <c r="J180" s="43">
        <v>70.14</v>
      </c>
      <c r="K180" s="51" t="s">
        <v>61</v>
      </c>
      <c r="L180" s="43">
        <v>5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 t="s">
        <v>26</v>
      </c>
      <c r="E182" s="52" t="s">
        <v>54</v>
      </c>
      <c r="F182" s="43">
        <v>60</v>
      </c>
      <c r="G182" s="43">
        <v>1.02</v>
      </c>
      <c r="H182" s="43">
        <v>3</v>
      </c>
      <c r="I182" s="43">
        <v>5.07</v>
      </c>
      <c r="J182" s="43">
        <v>51.42</v>
      </c>
      <c r="K182" s="51" t="s">
        <v>55</v>
      </c>
      <c r="L182" s="43">
        <v>13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550</v>
      </c>
      <c r="G184" s="19">
        <f t="shared" ref="G184:J184" si="84">SUM(G177:G183)</f>
        <v>22.840000000000003</v>
      </c>
      <c r="H184" s="19">
        <f t="shared" si="84"/>
        <v>18.399999999999999</v>
      </c>
      <c r="I184" s="19">
        <f t="shared" si="84"/>
        <v>74.549999999999983</v>
      </c>
      <c r="J184" s="19">
        <f t="shared" si="84"/>
        <v>556.24</v>
      </c>
      <c r="K184" s="25"/>
      <c r="L184" s="19">
        <f t="shared" ref="L184" si="85">SUM(L177:L183)</f>
        <v>95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550</v>
      </c>
      <c r="G195" s="32">
        <f t="shared" ref="G195" si="88">G184+G194</f>
        <v>22.840000000000003</v>
      </c>
      <c r="H195" s="32">
        <f t="shared" ref="H195" si="89">H184+H194</f>
        <v>18.399999999999999</v>
      </c>
      <c r="I195" s="32">
        <f t="shared" ref="I195" si="90">I184+I194</f>
        <v>74.549999999999983</v>
      </c>
      <c r="J195" s="32">
        <f t="shared" ref="J195:L195" si="91">J184+J194</f>
        <v>556.24</v>
      </c>
      <c r="K195" s="32"/>
      <c r="L195" s="32">
        <f t="shared" si="91"/>
        <v>95</v>
      </c>
    </row>
    <row r="196" spans="1:12" x14ac:dyDescent="0.25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521</v>
      </c>
      <c r="G196" s="34">
        <f t="shared" ref="G196:J196" si="92">(G24+G43+G62+G81+G100+G119+G138+G157+G176+G195)/(IF(G24=0,0,1)+IF(G43=0,0,1)+IF(G62=0,0,1)+IF(G81=0,0,1)+IF(G100=0,0,1)+IF(G119=0,0,1)+IF(G138=0,0,1)+IF(G157=0,0,1)+IF(G176=0,0,1)+IF(G195=0,0,1))</f>
        <v>18.361000000000001</v>
      </c>
      <c r="H196" s="34">
        <f t="shared" si="92"/>
        <v>16.773000000000003</v>
      </c>
      <c r="I196" s="34">
        <f t="shared" si="92"/>
        <v>76.960000000000008</v>
      </c>
      <c r="J196" s="34">
        <f t="shared" si="92"/>
        <v>534.09899999999993</v>
      </c>
      <c r="K196" s="34"/>
      <c r="L196" s="34">
        <f t="shared" ref="L196" si="93">(L24+L43+L62+L81+L100+L119+L138+L157+L176+L195)/(IF(L24=0,0,1)+IF(L43=0,0,1)+IF(L62=0,0,1)+IF(L81=0,0,1)+IF(L100=0,0,1)+IF(L119=0,0,1)+IF(L138=0,0,1)+IF(L157=0,0,1)+IF(L176=0,0,1)+IF(L195=0,0,1))</f>
        <v>95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Петрова</cp:lastModifiedBy>
  <dcterms:created xsi:type="dcterms:W3CDTF">2022-05-16T14:23:56Z</dcterms:created>
  <dcterms:modified xsi:type="dcterms:W3CDTF">2025-11-30T21:39:43Z</dcterms:modified>
</cp:coreProperties>
</file>